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Март\Март ТМ с 06. по 19\"/>
    </mc:Choice>
  </mc:AlternateContent>
  <bookViews>
    <workbookView xWindow="0" yWindow="0" windowWidth="23040" windowHeight="8904"/>
  </bookViews>
  <sheets>
    <sheet name="Лист1" sheetId="1" r:id="rId1"/>
    <sheet name="Лист2" sheetId="2" r:id="rId2"/>
  </sheets>
  <calcPr calcId="162913" calcOnSave="0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H195" i="1" s="1"/>
  <c r="G194" i="1"/>
  <c r="F194" i="1"/>
  <c r="B185" i="1"/>
  <c r="A185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138" i="1" l="1"/>
  <c r="G195" i="1"/>
  <c r="F81" i="1"/>
  <c r="J119" i="1"/>
  <c r="H138" i="1"/>
  <c r="F157" i="1"/>
  <c r="J157" i="1"/>
  <c r="J195" i="1"/>
  <c r="I195" i="1"/>
  <c r="J176" i="1"/>
  <c r="H176" i="1"/>
  <c r="F195" i="1"/>
  <c r="I176" i="1"/>
  <c r="H119" i="1"/>
  <c r="G176" i="1"/>
  <c r="I157" i="1"/>
  <c r="G157" i="1"/>
  <c r="I138" i="1"/>
  <c r="G138" i="1"/>
  <c r="F138" i="1"/>
  <c r="H81" i="1"/>
  <c r="H100" i="1"/>
  <c r="J100" i="1"/>
  <c r="I100" i="1"/>
  <c r="G100" i="1"/>
  <c r="I119" i="1"/>
  <c r="G119" i="1"/>
  <c r="F119" i="1"/>
  <c r="J81" i="1"/>
  <c r="I81" i="1"/>
  <c r="G81" i="1"/>
  <c r="F100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F196" i="1" l="1"/>
  <c r="I196" i="1"/>
  <c r="H196" i="1"/>
  <c r="G196" i="1"/>
  <c r="J196" i="1"/>
</calcChain>
</file>

<file path=xl/sharedStrings.xml><?xml version="1.0" encoding="utf-8"?>
<sst xmlns="http://schemas.openxmlformats.org/spreadsheetml/2006/main" count="321" uniqueCount="101">
  <si>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</si>
  <si>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</si>
  <si>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</si>
  <si>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</si>
  <si>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</si>
  <si>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</si>
  <si>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</si>
  <si>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</si>
  <si>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</si>
  <si>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</si>
  <si>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</si>
  <si>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</si>
  <si>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</si>
  <si>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</si>
  <si>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</si>
  <si>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</si>
  <si>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</si>
  <si>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</si>
  <si>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</si>
  <si>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</si>
  <si>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</si>
  <si>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</si>
  <si>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</si>
  <si>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</si>
  <si>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</si>
  <si>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</si>
  <si>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</si>
  <si>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</si>
  <si>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</si>
  <si>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</si>
  <si>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</si>
  <si>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</si>
  <si>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</si>
  <si>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</si>
  <si>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</si>
  <si>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</si>
  <si>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</si>
  <si>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</si>
  <si>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</si>
  <si>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</si>
  <si>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рис отварной</t>
  </si>
  <si>
    <t>хлеб пшеничный</t>
  </si>
  <si>
    <t>чай с сахаром</t>
  </si>
  <si>
    <t>пром</t>
  </si>
  <si>
    <t>борщ с капустой и картофелем</t>
  </si>
  <si>
    <t>компот из изюма</t>
  </si>
  <si>
    <t>54-4хн</t>
  </si>
  <si>
    <t>54-22с</t>
  </si>
  <si>
    <t>рассольник домашний</t>
  </si>
  <si>
    <t>каша гречневая рассыпчатая</t>
  </si>
  <si>
    <t>54-4г</t>
  </si>
  <si>
    <t>картофельное пюре</t>
  </si>
  <si>
    <t>54-4м</t>
  </si>
  <si>
    <t>54-1с</t>
  </si>
  <si>
    <t>54-11г</t>
  </si>
  <si>
    <t>сыр твердых сортов в нарезке</t>
  </si>
  <si>
    <t>54-1з</t>
  </si>
  <si>
    <t>54-6г</t>
  </si>
  <si>
    <t>54-8с</t>
  </si>
  <si>
    <t>54-3хн</t>
  </si>
  <si>
    <t>Директор</t>
  </si>
  <si>
    <t>Шалонько Т.А.</t>
  </si>
  <si>
    <t>54-12м</t>
  </si>
  <si>
    <t>плов с курицей</t>
  </si>
  <si>
    <t>котлета рыбная минтай</t>
  </si>
  <si>
    <t>54-4с</t>
  </si>
  <si>
    <t>54-3р</t>
  </si>
  <si>
    <t>компот из чернослива</t>
  </si>
  <si>
    <t>масло сливочное ( порциями)</t>
  </si>
  <si>
    <t>53-19з</t>
  </si>
  <si>
    <t>54-2гн</t>
  </si>
  <si>
    <t>какао с молоком</t>
  </si>
  <si>
    <t>чай с сахаром и лимоном</t>
  </si>
  <si>
    <t>54-3гн</t>
  </si>
  <si>
    <t>яйцо вареное</t>
  </si>
  <si>
    <t>54-6о</t>
  </si>
  <si>
    <t>щи из свежей капусты</t>
  </si>
  <si>
    <t>каша жидкая молочная рисовая</t>
  </si>
  <si>
    <t>54-25к</t>
  </si>
  <si>
    <t xml:space="preserve">макароны отварные </t>
  </si>
  <si>
    <t>54-1г</t>
  </si>
  <si>
    <t>макароны отварные</t>
  </si>
  <si>
    <t>биточки из курицы</t>
  </si>
  <si>
    <t>54-23м</t>
  </si>
  <si>
    <t>хлеб ржаной</t>
  </si>
  <si>
    <t>курица тушеная с морковью</t>
  </si>
  <si>
    <t>котлета из курицы</t>
  </si>
  <si>
    <t>суп крестьянский с крупой(крупа пшено)</t>
  </si>
  <si>
    <t>54-11с</t>
  </si>
  <si>
    <t>54-5м</t>
  </si>
  <si>
    <t>54-25м</t>
  </si>
  <si>
    <t>суп крестьянский с крупой (крупа-перловка)</t>
  </si>
  <si>
    <t>54-10с</t>
  </si>
  <si>
    <t>54-7гн</t>
  </si>
  <si>
    <t>МКОУ Чулымский лицей(с.Пенек, ул. Школьная 30)</t>
  </si>
  <si>
    <t>сладкое</t>
  </si>
  <si>
    <t>печенье</t>
  </si>
  <si>
    <t>компот из кураги</t>
  </si>
  <si>
    <t>54-2хн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</si>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</sst>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194" sqref="K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2.332031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94</v>
      </c>
      <c r="D1" s="55"/>
      <c r="E1" s="55"/>
      <c r="F1" s="12" t="s">
        <v>16</v>
      </c>
      <c r="G1" s="2" t="s">
        <v>17</v>
      </c>
      <c r="H1" s="56" t="s">
        <v>60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78</v>
      </c>
      <c r="L6" s="40"/>
    </row>
    <row r="7" spans="1:12" ht="14.4" x14ac:dyDescent="0.3">
      <c r="A7" s="23"/>
      <c r="B7" s="15"/>
      <c r="C7" s="11"/>
      <c r="D7" s="51" t="s">
        <v>26</v>
      </c>
      <c r="E7" s="42" t="s">
        <v>55</v>
      </c>
      <c r="F7" s="43">
        <v>30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56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71</v>
      </c>
      <c r="F8" s="43">
        <v>200</v>
      </c>
      <c r="G8" s="43">
        <v>4.0999999999999996</v>
      </c>
      <c r="H8" s="43">
        <v>6</v>
      </c>
      <c r="I8" s="43">
        <v>12.6</v>
      </c>
      <c r="J8" s="43">
        <v>121.1</v>
      </c>
      <c r="K8" s="44" t="s">
        <v>93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43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51" t="s">
        <v>26</v>
      </c>
      <c r="E11" s="42" t="s">
        <v>68</v>
      </c>
      <c r="F11" s="43">
        <v>10</v>
      </c>
      <c r="G11" s="43">
        <v>0.1</v>
      </c>
      <c r="H11" s="43">
        <v>7.2</v>
      </c>
      <c r="I11" s="43">
        <v>0.1</v>
      </c>
      <c r="J11" s="43">
        <v>66.099999999999994</v>
      </c>
      <c r="K11" s="44" t="s">
        <v>69</v>
      </c>
      <c r="L11" s="43"/>
    </row>
    <row r="12" spans="1:12" ht="14.4" x14ac:dyDescent="0.3">
      <c r="A12" s="23"/>
      <c r="B12" s="15"/>
      <c r="C12" s="11"/>
      <c r="D12" s="52" t="s">
        <v>26</v>
      </c>
      <c r="E12" s="42" t="s">
        <v>74</v>
      </c>
      <c r="F12" s="43">
        <v>40</v>
      </c>
      <c r="G12" s="43">
        <v>4.8</v>
      </c>
      <c r="H12" s="43">
        <v>4</v>
      </c>
      <c r="I12" s="43">
        <v>0.3</v>
      </c>
      <c r="J12" s="43">
        <v>56.6</v>
      </c>
      <c r="K12" s="44" t="s">
        <v>75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22.400000000000002</v>
      </c>
      <c r="H13" s="19">
        <f t="shared" si="0"/>
        <v>27.5</v>
      </c>
      <c r="I13" s="19">
        <f t="shared" si="0"/>
        <v>71.199999999999989</v>
      </c>
      <c r="J13" s="19">
        <f t="shared" si="0"/>
        <v>622.6</v>
      </c>
      <c r="K13" s="25"/>
      <c r="L13" s="19"/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540</v>
      </c>
      <c r="G24" s="32">
        <f t="shared" ref="G24:J24" si="2">G13+G23</f>
        <v>22.400000000000002</v>
      </c>
      <c r="H24" s="32">
        <f t="shared" si="2"/>
        <v>27.5</v>
      </c>
      <c r="I24" s="32">
        <f t="shared" si="2"/>
        <v>71.199999999999989</v>
      </c>
      <c r="J24" s="32">
        <f t="shared" si="2"/>
        <v>622.6</v>
      </c>
      <c r="K24" s="32"/>
      <c r="L24" s="32"/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  <c r="L32" s="19"/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44</v>
      </c>
      <c r="F34" s="43">
        <v>200</v>
      </c>
      <c r="G34" s="43">
        <v>4.3</v>
      </c>
      <c r="H34" s="43">
        <v>3.5</v>
      </c>
      <c r="I34" s="43">
        <v>7.5</v>
      </c>
      <c r="J34" s="43">
        <v>78.3</v>
      </c>
      <c r="K34" s="44" t="s">
        <v>47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82</v>
      </c>
      <c r="F35" s="43">
        <v>90</v>
      </c>
      <c r="G35" s="43">
        <v>14</v>
      </c>
      <c r="H35" s="43">
        <v>2.2400000000000002</v>
      </c>
      <c r="I35" s="43">
        <v>10.02</v>
      </c>
      <c r="J35" s="43">
        <v>126.4</v>
      </c>
      <c r="K35" s="44" t="s">
        <v>83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79</v>
      </c>
      <c r="F36" s="43">
        <v>150</v>
      </c>
      <c r="G36" s="43">
        <v>7.9</v>
      </c>
      <c r="H36" s="43">
        <v>6.8</v>
      </c>
      <c r="I36" s="43">
        <v>28.7</v>
      </c>
      <c r="J36" s="43">
        <v>207.7</v>
      </c>
      <c r="K36" s="44" t="s">
        <v>80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0.4</v>
      </c>
      <c r="H37" s="43">
        <v>0.1</v>
      </c>
      <c r="I37" s="43">
        <v>18.3</v>
      </c>
      <c r="J37" s="43">
        <v>75.900000000000006</v>
      </c>
      <c r="K37" s="44" t="s">
        <v>46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43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84</v>
      </c>
      <c r="F39" s="43">
        <v>60</v>
      </c>
      <c r="G39" s="43">
        <v>4</v>
      </c>
      <c r="H39" s="43">
        <v>1</v>
      </c>
      <c r="I39" s="43">
        <v>20</v>
      </c>
      <c r="J39" s="43">
        <v>103</v>
      </c>
      <c r="K39" s="44" t="s">
        <v>43</v>
      </c>
      <c r="L39" s="43"/>
    </row>
    <row r="40" spans="1:12" ht="14.4" x14ac:dyDescent="0.3">
      <c r="A40" s="14"/>
      <c r="B40" s="15"/>
      <c r="C40" s="11"/>
      <c r="D40" s="53" t="s">
        <v>95</v>
      </c>
      <c r="E40" s="42" t="s">
        <v>96</v>
      </c>
      <c r="F40" s="43">
        <v>30</v>
      </c>
      <c r="G40" s="43">
        <v>0</v>
      </c>
      <c r="H40" s="43">
        <v>1</v>
      </c>
      <c r="I40" s="43">
        <v>13</v>
      </c>
      <c r="J40" s="43">
        <v>26</v>
      </c>
      <c r="K40" s="44" t="s">
        <v>43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7">SUM(G33:G41)</f>
        <v>35.200000000000003</v>
      </c>
      <c r="H42" s="19">
        <f t="shared" ref="H42" si="8">SUM(H33:H41)</f>
        <v>15.139999999999999</v>
      </c>
      <c r="I42" s="19">
        <f t="shared" ref="I42" si="9">SUM(I33:I41)</f>
        <v>127.02</v>
      </c>
      <c r="J42" s="19">
        <f t="shared" ref="J42" si="10">SUM(J33:J41)</f>
        <v>757.9</v>
      </c>
      <c r="K42" s="25"/>
      <c r="L42" s="19"/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790</v>
      </c>
      <c r="G43" s="32">
        <f t="shared" ref="G43" si="11">G32+G42</f>
        <v>35.200000000000003</v>
      </c>
      <c r="H43" s="32">
        <f t="shared" ref="H43" si="12">H32+H42</f>
        <v>15.139999999999999</v>
      </c>
      <c r="I43" s="32">
        <f t="shared" ref="I43" si="13">I32+I42</f>
        <v>127.02</v>
      </c>
      <c r="J43" s="32">
        <f t="shared" ref="J43" si="14">J32+J42</f>
        <v>757.9</v>
      </c>
      <c r="K43" s="32"/>
      <c r="L43" s="32"/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  <c r="L51" s="19"/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48</v>
      </c>
      <c r="F53" s="43">
        <v>200</v>
      </c>
      <c r="G53" s="43">
        <v>4.5999999999999996</v>
      </c>
      <c r="H53" s="43">
        <v>5.7</v>
      </c>
      <c r="I53" s="43">
        <v>11.6</v>
      </c>
      <c r="J53" s="43">
        <v>116.1</v>
      </c>
      <c r="K53" s="44" t="s">
        <v>65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85</v>
      </c>
      <c r="F54" s="43">
        <v>100</v>
      </c>
      <c r="G54" s="43">
        <v>14.12</v>
      </c>
      <c r="H54" s="43">
        <v>5.78</v>
      </c>
      <c r="I54" s="43">
        <v>4.46</v>
      </c>
      <c r="J54" s="43">
        <v>126.4</v>
      </c>
      <c r="K54" s="44" t="s">
        <v>90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8.1999999999999993</v>
      </c>
      <c r="H55" s="43">
        <v>6.3</v>
      </c>
      <c r="I55" s="43">
        <v>35.9</v>
      </c>
      <c r="J55" s="43">
        <v>233.7</v>
      </c>
      <c r="K55" s="44" t="s">
        <v>50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97</v>
      </c>
      <c r="F56" s="43">
        <v>200</v>
      </c>
      <c r="G56" s="43">
        <v>1</v>
      </c>
      <c r="H56" s="43">
        <v>0</v>
      </c>
      <c r="I56" s="43">
        <v>16</v>
      </c>
      <c r="J56" s="43">
        <v>67</v>
      </c>
      <c r="K56" s="44" t="s">
        <v>98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43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84</v>
      </c>
      <c r="F58" s="43">
        <v>60</v>
      </c>
      <c r="G58" s="43">
        <v>4</v>
      </c>
      <c r="H58" s="43">
        <v>1</v>
      </c>
      <c r="I58" s="43">
        <v>20</v>
      </c>
      <c r="J58" s="43">
        <v>103</v>
      </c>
      <c r="K58" s="44" t="s">
        <v>43</v>
      </c>
      <c r="L58" s="43"/>
    </row>
    <row r="59" spans="1:12" ht="14.4" x14ac:dyDescent="0.3">
      <c r="A59" s="23"/>
      <c r="B59" s="15"/>
      <c r="C59" s="11"/>
      <c r="D59" s="53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9">SUM(G52:G60)</f>
        <v>36.519999999999996</v>
      </c>
      <c r="H61" s="19">
        <f t="shared" ref="H61" si="20">SUM(H52:H60)</f>
        <v>19.28</v>
      </c>
      <c r="I61" s="19">
        <f t="shared" ref="I61" si="21">SUM(I52:I60)</f>
        <v>117.46</v>
      </c>
      <c r="J61" s="19">
        <f t="shared" ref="J61" si="22">SUM(J52:J60)</f>
        <v>786.80000000000007</v>
      </c>
      <c r="K61" s="25"/>
      <c r="L61" s="19"/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770</v>
      </c>
      <c r="G62" s="32">
        <f t="shared" ref="G62" si="23">G51+G61</f>
        <v>36.519999999999996</v>
      </c>
      <c r="H62" s="32">
        <f t="shared" ref="H62" si="24">H51+H61</f>
        <v>19.28</v>
      </c>
      <c r="I62" s="32">
        <f t="shared" ref="I62" si="25">I51+I61</f>
        <v>117.46</v>
      </c>
      <c r="J62" s="32">
        <f t="shared" ref="J62" si="26">J51+J61</f>
        <v>786.80000000000007</v>
      </c>
      <c r="K62" s="32"/>
      <c r="L62" s="32"/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  <c r="L70" s="19"/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87</v>
      </c>
      <c r="F72" s="43">
        <v>200</v>
      </c>
      <c r="G72" s="43">
        <v>5</v>
      </c>
      <c r="H72" s="43">
        <v>6</v>
      </c>
      <c r="I72" s="43">
        <v>11</v>
      </c>
      <c r="J72" s="43">
        <v>1159</v>
      </c>
      <c r="K72" s="44" t="s">
        <v>88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14.4</v>
      </c>
      <c r="H73" s="43">
        <v>3.2</v>
      </c>
      <c r="I73" s="43">
        <v>10.1</v>
      </c>
      <c r="J73" s="43">
        <v>126.4</v>
      </c>
      <c r="K73" s="44" t="s">
        <v>52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51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54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0.3</v>
      </c>
      <c r="H75" s="43">
        <v>0</v>
      </c>
      <c r="I75" s="43">
        <v>6.7</v>
      </c>
      <c r="J75" s="43">
        <v>27.9</v>
      </c>
      <c r="K75" s="44" t="s">
        <v>73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43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84</v>
      </c>
      <c r="F77" s="43">
        <v>60</v>
      </c>
      <c r="G77" s="43">
        <v>4</v>
      </c>
      <c r="H77" s="43">
        <v>1</v>
      </c>
      <c r="I77" s="43">
        <v>20</v>
      </c>
      <c r="J77" s="43">
        <v>103</v>
      </c>
      <c r="K77" s="44" t="s">
        <v>43</v>
      </c>
      <c r="L77" s="43"/>
    </row>
    <row r="78" spans="1:12" ht="14.4" x14ac:dyDescent="0.3">
      <c r="A78" s="23"/>
      <c r="B78" s="15"/>
      <c r="C78" s="11"/>
      <c r="D78" s="6" t="s">
        <v>95</v>
      </c>
      <c r="E78" s="42" t="s">
        <v>96</v>
      </c>
      <c r="F78" s="43">
        <v>30</v>
      </c>
      <c r="G78" s="43">
        <v>0</v>
      </c>
      <c r="H78" s="43">
        <v>1</v>
      </c>
      <c r="I78" s="43">
        <v>23</v>
      </c>
      <c r="J78" s="43">
        <v>26</v>
      </c>
      <c r="K78" s="44" t="s">
        <v>43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1">SUM(G71:G79)</f>
        <v>31.4</v>
      </c>
      <c r="H80" s="19">
        <f t="shared" ref="H80" si="32">SUM(H71:H79)</f>
        <v>17</v>
      </c>
      <c r="I80" s="19">
        <f t="shared" ref="I80" si="33">SUM(I71:I79)</f>
        <v>120.10000000000001</v>
      </c>
      <c r="J80" s="19">
        <f t="shared" ref="J80" si="34">SUM(J71:J79)</f>
        <v>1722.3000000000002</v>
      </c>
      <c r="K80" s="25"/>
      <c r="L80" s="19"/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790</v>
      </c>
      <c r="G81" s="32">
        <f t="shared" ref="G81" si="35">G70+G80</f>
        <v>31.4</v>
      </c>
      <c r="H81" s="32">
        <f t="shared" ref="H81" si="36">H70+H80</f>
        <v>17</v>
      </c>
      <c r="I81" s="32">
        <f t="shared" ref="I81" si="37">I70+I80</f>
        <v>120.10000000000001</v>
      </c>
      <c r="J81" s="32">
        <f t="shared" ref="J81" si="38">J70+J80</f>
        <v>1722.3000000000002</v>
      </c>
      <c r="K81" s="32"/>
      <c r="L81" s="32"/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  <c r="L89" s="19"/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44</v>
      </c>
      <c r="F91" s="43">
        <v>200</v>
      </c>
      <c r="G91" s="43">
        <v>4.3</v>
      </c>
      <c r="H91" s="43">
        <v>3.5</v>
      </c>
      <c r="I91" s="43">
        <v>7.5</v>
      </c>
      <c r="J91" s="43">
        <v>78.3</v>
      </c>
      <c r="K91" s="44" t="s">
        <v>47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200</v>
      </c>
      <c r="G92" s="43">
        <v>27.2</v>
      </c>
      <c r="H92" s="43">
        <v>8.1</v>
      </c>
      <c r="I92" s="43">
        <v>33.200000000000003</v>
      </c>
      <c r="J92" s="43">
        <v>314.60000000000002</v>
      </c>
      <c r="K92" s="44" t="s">
        <v>62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0.1</v>
      </c>
      <c r="H94" s="43">
        <v>0.1</v>
      </c>
      <c r="I94" s="43">
        <v>6.7</v>
      </c>
      <c r="J94" s="43">
        <v>27.6</v>
      </c>
      <c r="K94" s="44" t="s">
        <v>73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43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84</v>
      </c>
      <c r="F96" s="43">
        <v>60</v>
      </c>
      <c r="G96" s="43">
        <v>4</v>
      </c>
      <c r="H96" s="43">
        <v>1</v>
      </c>
      <c r="I96" s="43">
        <v>20</v>
      </c>
      <c r="J96" s="43">
        <v>103</v>
      </c>
      <c r="K96" s="44" t="s">
        <v>43</v>
      </c>
      <c r="L96" s="43"/>
    </row>
    <row r="97" spans="1:12" ht="14.4" x14ac:dyDescent="0.3">
      <c r="A97" s="23"/>
      <c r="B97" s="15"/>
      <c r="C97" s="11"/>
      <c r="D97" s="6" t="s">
        <v>95</v>
      </c>
      <c r="E97" s="53" t="s">
        <v>96</v>
      </c>
      <c r="F97" s="43">
        <v>30</v>
      </c>
      <c r="G97" s="43">
        <v>0</v>
      </c>
      <c r="H97" s="43">
        <v>1</v>
      </c>
      <c r="I97" s="43">
        <v>23</v>
      </c>
      <c r="J97" s="43">
        <v>26</v>
      </c>
      <c r="K97" s="44" t="s">
        <v>43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3">SUM(G90:G98)</f>
        <v>40.200000000000003</v>
      </c>
      <c r="H99" s="19">
        <f t="shared" ref="H99" si="44">SUM(H90:H98)</f>
        <v>14.2</v>
      </c>
      <c r="I99" s="19">
        <f t="shared" ref="I99" si="45">SUM(I90:I98)</f>
        <v>119.9</v>
      </c>
      <c r="J99" s="19">
        <f t="shared" ref="J99" si="46">SUM(J90:J98)</f>
        <v>690.1</v>
      </c>
      <c r="K99" s="25"/>
      <c r="L99" s="19"/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750</v>
      </c>
      <c r="G100" s="32">
        <f t="shared" ref="G100" si="47">G89+G99</f>
        <v>40.200000000000003</v>
      </c>
      <c r="H100" s="32">
        <f t="shared" ref="H100" si="48">H89+H99</f>
        <v>14.2</v>
      </c>
      <c r="I100" s="32">
        <f t="shared" ref="I100" si="49">I89+I99</f>
        <v>119.9</v>
      </c>
      <c r="J100" s="32">
        <f t="shared" ref="J100" si="50">J89+J99</f>
        <v>690.1</v>
      </c>
      <c r="K100" s="32"/>
      <c r="L100" s="32"/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/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53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64</v>
      </c>
      <c r="F111" s="43">
        <v>90</v>
      </c>
      <c r="G111" s="43">
        <v>12.6</v>
      </c>
      <c r="H111" s="43">
        <v>2.4</v>
      </c>
      <c r="I111" s="43">
        <v>7.7</v>
      </c>
      <c r="J111" s="43">
        <v>102.9</v>
      </c>
      <c r="K111" s="44" t="s">
        <v>66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4.8</v>
      </c>
      <c r="H112" s="43">
        <v>6.4</v>
      </c>
      <c r="I112" s="43">
        <v>48.6</v>
      </c>
      <c r="J112" s="43">
        <v>271.39999999999998</v>
      </c>
      <c r="K112" s="44" t="s">
        <v>57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97</v>
      </c>
      <c r="F113" s="43">
        <v>200</v>
      </c>
      <c r="G113" s="43">
        <v>1</v>
      </c>
      <c r="H113" s="43">
        <v>0</v>
      </c>
      <c r="I113" s="43">
        <v>16</v>
      </c>
      <c r="J113" s="43">
        <v>67</v>
      </c>
      <c r="K113" s="44" t="s">
        <v>98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43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84</v>
      </c>
      <c r="F115" s="43">
        <v>60</v>
      </c>
      <c r="G115" s="43">
        <v>4</v>
      </c>
      <c r="H115" s="43">
        <v>1</v>
      </c>
      <c r="I115" s="43">
        <v>20</v>
      </c>
      <c r="J115" s="43">
        <v>103</v>
      </c>
      <c r="K115" s="44" t="s">
        <v>43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2">SUM(G109:G117)</f>
        <v>31.700000000000003</v>
      </c>
      <c r="H118" s="19">
        <f t="shared" si="52"/>
        <v>15.9</v>
      </c>
      <c r="I118" s="19">
        <f t="shared" si="52"/>
        <v>127.5</v>
      </c>
      <c r="J118" s="19">
        <f t="shared" si="52"/>
        <v>777.1</v>
      </c>
      <c r="K118" s="25"/>
      <c r="L118" s="19"/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760</v>
      </c>
      <c r="G119" s="32">
        <f t="shared" ref="G119" si="53">G108+G118</f>
        <v>31.700000000000003</v>
      </c>
      <c r="H119" s="32">
        <f t="shared" ref="H119" si="54">H108+H118</f>
        <v>15.9</v>
      </c>
      <c r="I119" s="32">
        <f t="shared" ref="I119" si="55">I108+I118</f>
        <v>127.5</v>
      </c>
      <c r="J119" s="32">
        <f t="shared" ref="J119" si="56">J108+J118</f>
        <v>777.1</v>
      </c>
      <c r="K119" s="32"/>
      <c r="L119" s="32"/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/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48</v>
      </c>
      <c r="F129" s="43">
        <v>200</v>
      </c>
      <c r="G129" s="43">
        <v>4.5999999999999996</v>
      </c>
      <c r="H129" s="43">
        <v>5.7</v>
      </c>
      <c r="I129" s="43">
        <v>11.6</v>
      </c>
      <c r="J129" s="43">
        <v>116.1</v>
      </c>
      <c r="K129" s="44" t="s">
        <v>65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86</v>
      </c>
      <c r="F130" s="43">
        <v>90</v>
      </c>
      <c r="G130" s="43">
        <v>14.4</v>
      </c>
      <c r="H130" s="43">
        <v>3.2</v>
      </c>
      <c r="I130" s="43">
        <v>10.1</v>
      </c>
      <c r="J130" s="43">
        <v>126.4</v>
      </c>
      <c r="K130" s="44" t="s">
        <v>89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8.1999999999999993</v>
      </c>
      <c r="H131" s="43">
        <v>6.3</v>
      </c>
      <c r="I131" s="43">
        <v>35.9</v>
      </c>
      <c r="J131" s="43">
        <v>233.7</v>
      </c>
      <c r="K131" s="44" t="s">
        <v>50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0.47</v>
      </c>
      <c r="H132" s="43">
        <v>0</v>
      </c>
      <c r="I132" s="43">
        <v>20</v>
      </c>
      <c r="J132" s="43">
        <v>81</v>
      </c>
      <c r="K132" s="44" t="s">
        <v>100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84</v>
      </c>
      <c r="F134" s="43">
        <v>60</v>
      </c>
      <c r="G134" s="43">
        <v>4</v>
      </c>
      <c r="H134" s="43">
        <v>1</v>
      </c>
      <c r="I134" s="43">
        <v>20</v>
      </c>
      <c r="J134" s="43">
        <v>103</v>
      </c>
      <c r="K134" s="44" t="s">
        <v>43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58">SUM(G128:G136)</f>
        <v>36.269999999999996</v>
      </c>
      <c r="H137" s="19">
        <f t="shared" si="58"/>
        <v>16.7</v>
      </c>
      <c r="I137" s="19">
        <f t="shared" si="58"/>
        <v>127.1</v>
      </c>
      <c r="J137" s="19">
        <f t="shared" si="58"/>
        <v>800.80000000000007</v>
      </c>
      <c r="K137" s="25"/>
      <c r="L137" s="19"/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760</v>
      </c>
      <c r="G138" s="32">
        <f t="shared" ref="G138" si="59">G127+G137</f>
        <v>36.269999999999996</v>
      </c>
      <c r="H138" s="32">
        <f t="shared" ref="H138" si="60">H127+H137</f>
        <v>16.7</v>
      </c>
      <c r="I138" s="32">
        <f t="shared" ref="I138" si="61">I127+I137</f>
        <v>127.1</v>
      </c>
      <c r="J138" s="32">
        <f t="shared" ref="J138" si="62">J127+J137</f>
        <v>800.80000000000007</v>
      </c>
      <c r="K138" s="32"/>
      <c r="L138" s="32"/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  <c r="L146" s="19"/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44</v>
      </c>
      <c r="F148" s="43">
        <v>200</v>
      </c>
      <c r="G148" s="43">
        <v>4.3</v>
      </c>
      <c r="H148" s="43">
        <v>3.5</v>
      </c>
      <c r="I148" s="43">
        <v>7.5</v>
      </c>
      <c r="J148" s="43">
        <v>78.3</v>
      </c>
      <c r="K148" s="44" t="s">
        <v>47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85</v>
      </c>
      <c r="F149" s="43">
        <v>100</v>
      </c>
      <c r="G149" s="43">
        <v>14.12</v>
      </c>
      <c r="H149" s="43">
        <v>5.78</v>
      </c>
      <c r="I149" s="43">
        <v>4.46</v>
      </c>
      <c r="J149" s="43">
        <v>126.4</v>
      </c>
      <c r="K149" s="44" t="s">
        <v>90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3.1</v>
      </c>
      <c r="H150" s="43">
        <v>5.3</v>
      </c>
      <c r="I150" s="43">
        <v>19.8</v>
      </c>
      <c r="J150" s="43">
        <v>139.4</v>
      </c>
      <c r="K150" s="44" t="s">
        <v>54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0.1</v>
      </c>
      <c r="H151" s="43">
        <v>0</v>
      </c>
      <c r="I151" s="43">
        <v>5.2</v>
      </c>
      <c r="J151" s="43">
        <v>21.4</v>
      </c>
      <c r="K151" s="44" t="s">
        <v>70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43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84</v>
      </c>
      <c r="F153" s="43">
        <v>60</v>
      </c>
      <c r="G153" s="43">
        <v>4</v>
      </c>
      <c r="H153" s="43">
        <v>1</v>
      </c>
      <c r="I153" s="43">
        <v>20</v>
      </c>
      <c r="J153" s="43">
        <v>103</v>
      </c>
      <c r="K153" s="44" t="s">
        <v>43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64">SUM(G147:G155)</f>
        <v>30.22</v>
      </c>
      <c r="H156" s="19">
        <f t="shared" si="64"/>
        <v>16.080000000000002</v>
      </c>
      <c r="I156" s="19">
        <f t="shared" si="64"/>
        <v>86.460000000000008</v>
      </c>
      <c r="J156" s="19">
        <f t="shared" si="64"/>
        <v>609.1</v>
      </c>
      <c r="K156" s="25"/>
      <c r="L156" s="19"/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770</v>
      </c>
      <c r="G157" s="32">
        <f t="shared" ref="G157" si="65">G146+G156</f>
        <v>30.22</v>
      </c>
      <c r="H157" s="32">
        <f t="shared" ref="H157" si="66">H146+H156</f>
        <v>16.080000000000002</v>
      </c>
      <c r="I157" s="32">
        <f t="shared" ref="I157" si="67">I146+I156</f>
        <v>86.460000000000008</v>
      </c>
      <c r="J157" s="32">
        <f t="shared" ref="J157" si="68">J146+J156</f>
        <v>609.1</v>
      </c>
      <c r="K157" s="32"/>
      <c r="L157" s="32"/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  <c r="L165" s="19"/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39</v>
      </c>
      <c r="F167" s="43">
        <v>200</v>
      </c>
      <c r="G167" s="43">
        <v>6.7</v>
      </c>
      <c r="H167" s="43">
        <v>4.5999999999999996</v>
      </c>
      <c r="I167" s="43">
        <v>16.3</v>
      </c>
      <c r="J167" s="43">
        <v>133.1</v>
      </c>
      <c r="K167" s="44" t="s">
        <v>58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82</v>
      </c>
      <c r="F168" s="43">
        <v>90</v>
      </c>
      <c r="G168" s="43">
        <v>14</v>
      </c>
      <c r="H168" s="43">
        <v>2.2400000000000002</v>
      </c>
      <c r="I168" s="43">
        <v>10.02</v>
      </c>
      <c r="J168" s="43">
        <v>126.4</v>
      </c>
      <c r="K168" s="44" t="s">
        <v>83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81</v>
      </c>
      <c r="F169" s="43">
        <v>150</v>
      </c>
      <c r="G169" s="43">
        <v>5.4</v>
      </c>
      <c r="H169" s="43">
        <v>4.9000000000000004</v>
      </c>
      <c r="I169" s="43">
        <v>32.799999999999997</v>
      </c>
      <c r="J169" s="43">
        <v>196.8</v>
      </c>
      <c r="K169" s="44" t="s">
        <v>80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0.5</v>
      </c>
      <c r="H170" s="43">
        <v>2</v>
      </c>
      <c r="I170" s="43">
        <v>19.399999999999999</v>
      </c>
      <c r="J170" s="43">
        <v>81.3</v>
      </c>
      <c r="K170" s="44" t="s">
        <v>59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43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84</v>
      </c>
      <c r="F172" s="43">
        <v>60</v>
      </c>
      <c r="G172" s="43">
        <v>4</v>
      </c>
      <c r="H172" s="43">
        <v>1</v>
      </c>
      <c r="I172" s="43">
        <v>20</v>
      </c>
      <c r="J172" s="43">
        <v>103</v>
      </c>
      <c r="K172" s="44" t="s">
        <v>43</v>
      </c>
      <c r="L172" s="43"/>
    </row>
    <row r="173" spans="1:12" ht="14.4" x14ac:dyDescent="0.3">
      <c r="A173" s="23"/>
      <c r="B173" s="15"/>
      <c r="C173" s="11"/>
      <c r="D173" s="6" t="s">
        <v>95</v>
      </c>
      <c r="E173" s="42" t="s">
        <v>96</v>
      </c>
      <c r="F173" s="43">
        <v>30</v>
      </c>
      <c r="G173" s="43">
        <v>0</v>
      </c>
      <c r="H173" s="43">
        <v>1</v>
      </c>
      <c r="I173" s="43">
        <v>13</v>
      </c>
      <c r="J173" s="43">
        <v>26</v>
      </c>
      <c r="K173" s="44" t="s">
        <v>43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0">SUM(G166:G174)</f>
        <v>35.200000000000003</v>
      </c>
      <c r="H175" s="19">
        <f t="shared" si="70"/>
        <v>16.240000000000002</v>
      </c>
      <c r="I175" s="19">
        <f t="shared" si="70"/>
        <v>141.01999999999998</v>
      </c>
      <c r="J175" s="19">
        <f t="shared" si="70"/>
        <v>807.2</v>
      </c>
      <c r="K175" s="25"/>
      <c r="L175" s="19"/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790</v>
      </c>
      <c r="G176" s="32">
        <f t="shared" ref="G176" si="71">G165+G175</f>
        <v>35.200000000000003</v>
      </c>
      <c r="H176" s="32">
        <f t="shared" ref="H176" si="72">H165+H175</f>
        <v>16.240000000000002</v>
      </c>
      <c r="I176" s="32">
        <f t="shared" ref="I176" si="73">I165+I175</f>
        <v>141.01999999999998</v>
      </c>
      <c r="J176" s="32">
        <f t="shared" ref="J176" si="74">J165+J175</f>
        <v>807.2</v>
      </c>
      <c r="K176" s="32"/>
      <c r="L176" s="32"/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91</v>
      </c>
      <c r="F186" s="43">
        <v>200</v>
      </c>
      <c r="G186" s="43">
        <v>5</v>
      </c>
      <c r="H186" s="43">
        <v>54</v>
      </c>
      <c r="I186" s="43">
        <v>11</v>
      </c>
      <c r="J186" s="43">
        <v>116</v>
      </c>
      <c r="K186" s="44" t="s">
        <v>92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63</v>
      </c>
      <c r="F187" s="43">
        <v>200</v>
      </c>
      <c r="G187" s="43">
        <v>27.2</v>
      </c>
      <c r="H187" s="43">
        <v>8.1</v>
      </c>
      <c r="I187" s="43">
        <v>33.200000000000003</v>
      </c>
      <c r="J187" s="43">
        <v>314.60000000000002</v>
      </c>
      <c r="K187" s="44" t="s">
        <v>62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0.3</v>
      </c>
      <c r="H189" s="43">
        <v>0</v>
      </c>
      <c r="I189" s="43">
        <v>6.7</v>
      </c>
      <c r="J189" s="43">
        <v>27.9</v>
      </c>
      <c r="K189" s="44" t="s">
        <v>73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43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84</v>
      </c>
      <c r="F191" s="43">
        <v>60</v>
      </c>
      <c r="G191" s="43">
        <v>4</v>
      </c>
      <c r="H191" s="43">
        <v>1</v>
      </c>
      <c r="I191" s="43">
        <v>20</v>
      </c>
      <c r="J191" s="43">
        <v>103</v>
      </c>
      <c r="K191" s="44" t="s">
        <v>43</v>
      </c>
      <c r="L191" s="43"/>
    </row>
    <row r="192" spans="1:12" ht="14.4" x14ac:dyDescent="0.3">
      <c r="A192" s="23"/>
      <c r="B192" s="15"/>
      <c r="C192" s="11"/>
      <c r="D192" s="6" t="s">
        <v>95</v>
      </c>
      <c r="E192" s="42" t="s">
        <v>96</v>
      </c>
      <c r="F192" s="43">
        <v>30</v>
      </c>
      <c r="G192" s="43">
        <v>0</v>
      </c>
      <c r="H192" s="43">
        <v>1</v>
      </c>
      <c r="I192" s="43">
        <v>13</v>
      </c>
      <c r="J192" s="43">
        <v>26</v>
      </c>
      <c r="K192" s="44" t="s">
        <v>43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5">SUM(G185:G193)</f>
        <v>41.1</v>
      </c>
      <c r="H194" s="19">
        <f t="shared" si="75"/>
        <v>64.599999999999994</v>
      </c>
      <c r="I194" s="19">
        <f t="shared" si="75"/>
        <v>113.4</v>
      </c>
      <c r="J194" s="19">
        <f t="shared" si="75"/>
        <v>728.1</v>
      </c>
      <c r="K194" s="25"/>
      <c r="L194" s="19"/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750</v>
      </c>
      <c r="G195" s="32">
        <f t="shared" ref="G195" si="76">G184+G194</f>
        <v>41.1</v>
      </c>
      <c r="H195" s="32">
        <f t="shared" ref="H195" si="77">H184+H194</f>
        <v>64.599999999999994</v>
      </c>
      <c r="I195" s="32">
        <f t="shared" ref="I195" si="78">I184+I194</f>
        <v>113.4</v>
      </c>
      <c r="J195" s="32">
        <f t="shared" ref="J195" si="79">J184+J194</f>
        <v>728.1</v>
      </c>
      <c r="K195" s="32"/>
      <c r="L195" s="32"/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747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34.021000000000001</v>
      </c>
      <c r="H196" s="34">
        <f t="shared" si="80"/>
        <v>22.264000000000003</v>
      </c>
      <c r="I196" s="34">
        <f t="shared" si="80"/>
        <v>115.11600000000001</v>
      </c>
      <c r="J196" s="34">
        <f t="shared" si="80"/>
        <v>830.20000000000016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2024-12-20T06:34:19Z</cp:lastPrinted>
  <dcterms:created xsi:type="dcterms:W3CDTF">2022-05-16T14:23:56Z</dcterms:created>
  <dcterms:modified xsi:type="dcterms:W3CDTF">2025-03-04T02:39:47Z</dcterms:modified>
</cp:coreProperties>
</file>